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tabRatio="601" firstSheet="3" activeTab="15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10.16" sheetId="6" r:id="rId6"/>
    <sheet name="10.17" sheetId="7" r:id="rId7"/>
    <sheet name="10.18" sheetId="8" r:id="rId8"/>
    <sheet name="10.19" sheetId="9" r:id="rId9"/>
    <sheet name="10.20" sheetId="10" r:id="rId10"/>
    <sheet name="10.23" sheetId="11" r:id="rId11"/>
    <sheet name="10.24" sheetId="12" r:id="rId12"/>
    <sheet name="10.25" sheetId="13" r:id="rId13"/>
    <sheet name="10.26" sheetId="14" r:id="rId14"/>
    <sheet name="10.27" sheetId="15" r:id="rId15"/>
    <sheet name="Sheet1" sheetId="16" r:id="rId16"/>
  </sheets>
  <definedNames/>
  <calcPr fullCalcOnLoad="1" fullPrecision="0"/>
</workbook>
</file>

<file path=xl/sharedStrings.xml><?xml version="1.0" encoding="utf-8"?>
<sst xmlns="http://schemas.openxmlformats.org/spreadsheetml/2006/main" count="605" uniqueCount="40">
  <si>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</si>
  <si>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</si>
  <si>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</si>
  <si>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</si>
  <si>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</si>
  <si>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</si>
  <si>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</si>
  <si>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</si>
  <si>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</si>
  <si>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</si>
  <si>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</si>
  <si>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</si>
  <si>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</si>
  <si>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</si>
  <si>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</si>
  <si>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</si>
  <si>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</si>
  <si>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</si>
  <si>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</si>
  <si>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</si>
  <si>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</si>
  <si>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</si>
  <si>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</si>
  <si>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</si>
  <si>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</si>
  <si>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</si>
  <si>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</si>
  <si>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</si>
  <si>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</si>
  <si>
    <t>填报单位：淮南市粮食和物资储备局                                                                            截至时间：2023年10月17日                                                            单位：吨</t>
  </si>
  <si>
    <t>填报单位：淮南市粮食和物资储备局                                                                            截至时间：2023年10月18日                                                            单位：吨</t>
  </si>
  <si>
    <t>填报单位：淮南市粮食和物资储备局                                                                            截至时间：2023年10月19日                                                            单位：吨</t>
  </si>
  <si>
    <t>填报单位：淮南市粮食和物资储备局                                                                            截至时间：2023年10月20日                                                            单位：吨</t>
  </si>
  <si>
    <t>填报单位：淮南市粮食和物资储备局                                                                            截至时间：2023年10月23日                                                            单位：吨</t>
  </si>
  <si>
    <t>填报单位：淮南市粮食和物资储备局                                                                            截至时间：2023年10月24日                                                            单位：吨</t>
  </si>
  <si>
    <t>1.44-1.48</t>
  </si>
  <si>
    <t>填报单位：淮南市粮食和物资储备局                                                                            截至时间：2023年10月25日                                                            单位：吨</t>
  </si>
  <si>
    <t>填报单位：淮南市粮食和物资储备局                                                                            截至时间：2023年10月26日                                                            单位：吨</t>
  </si>
  <si>
    <t>填报单位：淮南市粮食和物资储备局                                                                            截至时间：2023年10月27日                                                            单位：吨</t>
  </si>
  <si>
    <t>填报单位：淮南市粮食和物资储备局                                                                            截至时间：2023年10月30日                                                            单位：吨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</si>
</sst>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* #,##0_);_(* \(#,##0\);_(* &quot;-&quot;_);_(@_)"/>
    <numFmt numFmtId="178" formatCode="_(* #,##0.00_);_(* \(#,##0.00\);_(* &quot;-&quot;??_);_(@_)"/>
    <numFmt numFmtId="179" formatCode="_(&quot;￥&quot;* #,##0_);_(&quot;￥&quot;* \(#,##0\);_(&quot;￥&quot;* &quot;-&quot;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0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4" fillId="2" borderId="0" applyNumberFormat="0" applyBorder="0" applyAlignment="0" applyProtection="0"/>
    <xf numFmtId="0" fontId="18" fillId="3" borderId="0" applyNumberFormat="0" applyBorder="0" applyAlignment="0" applyProtection="0"/>
    <xf numFmtId="0" fontId="24" fillId="4" borderId="1" applyNumberFormat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20" fillId="5" borderId="2" applyNumberFormat="0" applyAlignment="0" applyProtection="0"/>
    <xf numFmtId="0" fontId="22" fillId="6" borderId="0" applyNumberFormat="0" applyBorder="0" applyAlignment="0" applyProtection="0"/>
    <xf numFmtId="0" fontId="26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8" fillId="7" borderId="0" applyNumberFormat="0" applyBorder="0" applyAlignment="0" applyProtection="0"/>
    <xf numFmtId="177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4" fillId="10" borderId="0" applyNumberFormat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5" fillId="0" borderId="7" applyNumberFormat="0" applyFill="0" applyAlignment="0" applyProtection="0"/>
    <xf numFmtId="0" fontId="0" fillId="0" borderId="0" applyProtection="0">
      <alignment/>
    </xf>
    <xf numFmtId="0" fontId="28" fillId="0" borderId="0" applyNumberFormat="0" applyFill="0" applyBorder="0" applyAlignment="0" applyProtection="0"/>
    <xf numFmtId="0" fontId="18" fillId="2" borderId="0" applyNumberFormat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0" fillId="3" borderId="8" applyNumberFormat="0" applyFont="0" applyAlignment="0" applyProtection="0"/>
    <xf numFmtId="0" fontId="4" fillId="0" borderId="0" applyProtection="0">
      <alignment/>
    </xf>
    <xf numFmtId="0" fontId="14" fillId="12" borderId="0" applyNumberFormat="0" applyBorder="0" applyAlignment="0" applyProtection="0"/>
    <xf numFmtId="0" fontId="30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13" borderId="0" applyNumberFormat="0" applyBorder="0" applyAlignment="0" applyProtection="0"/>
    <xf numFmtId="0" fontId="31" fillId="4" borderId="9" applyNumberFormat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15" borderId="0" applyNumberFormat="0" applyBorder="0" applyAlignment="0" applyProtection="0"/>
    <xf numFmtId="176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8" fillId="3" borderId="0" applyNumberFormat="0" applyBorder="0" applyAlignment="0" applyProtection="0"/>
    <xf numFmtId="0" fontId="13" fillId="13" borderId="9" applyNumberFormat="0" applyAlignment="0" applyProtection="0"/>
    <xf numFmtId="0" fontId="18" fillId="13" borderId="0" applyNumberFormat="0" applyBorder="0" applyAlignment="0" applyProtection="0"/>
    <xf numFmtId="0" fontId="14" fillId="16" borderId="0" applyNumberFormat="0" applyBorder="0" applyAlignment="0" applyProtection="0"/>
    <xf numFmtId="0" fontId="18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15" applyFont="1" applyAlignment="1">
      <alignment horizontal="center"/>
      <protection/>
    </xf>
    <xf numFmtId="0" fontId="1" fillId="0" borderId="10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  <protection/>
    </xf>
    <xf numFmtId="0" fontId="4" fillId="0" borderId="12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4" fillId="0" borderId="13" xfId="15" applyBorder="1" applyAlignment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8" xfId="15" applyFont="1" applyBorder="1" applyAlignment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16" xfId="15" applyFont="1" applyBorder="1" applyAlignment="1" applyProtection="1">
      <alignment horizontal="center" vertical="center"/>
      <protection/>
    </xf>
    <xf numFmtId="180" fontId="1" fillId="0" borderId="11" xfId="15" applyNumberFormat="1" applyFont="1" applyBorder="1" applyAlignment="1">
      <alignment horizontal="right" vertical="center"/>
      <protection/>
    </xf>
    <xf numFmtId="181" fontId="1" fillId="0" borderId="21" xfId="15" applyNumberFormat="1" applyFont="1" applyBorder="1" applyAlignment="1">
      <alignment horizontal="right" vertical="center"/>
      <protection/>
    </xf>
    <xf numFmtId="0" fontId="7" fillId="0" borderId="22" xfId="15" applyFont="1" applyBorder="1" applyAlignment="1" applyProtection="1">
      <alignment horizontal="center" vertical="center"/>
      <protection/>
    </xf>
    <xf numFmtId="181" fontId="1" fillId="0" borderId="23" xfId="15" applyNumberFormat="1" applyFont="1" applyBorder="1" applyAlignment="1">
      <alignment horizontal="right" vertical="center"/>
      <protection/>
    </xf>
    <xf numFmtId="181" fontId="1" fillId="0" borderId="15" xfId="15" applyNumberFormat="1" applyFont="1" applyBorder="1" applyAlignment="1">
      <alignment horizontal="right" vertical="center"/>
      <protection/>
    </xf>
    <xf numFmtId="0" fontId="8" fillId="0" borderId="22" xfId="15" applyFont="1" applyBorder="1" applyAlignment="1" applyProtection="1">
      <alignment horizontal="center" vertical="center"/>
      <protection/>
    </xf>
    <xf numFmtId="180" fontId="1" fillId="0" borderId="24" xfId="15" applyNumberFormat="1" applyFont="1" applyBorder="1" applyAlignment="1">
      <alignment horizontal="right" vertical="center"/>
      <protection/>
    </xf>
    <xf numFmtId="181" fontId="1" fillId="0" borderId="24" xfId="15" applyNumberFormat="1" applyFont="1" applyBorder="1" applyAlignment="1">
      <alignment horizontal="right" vertical="center"/>
      <protection/>
    </xf>
    <xf numFmtId="0" fontId="6" fillId="0" borderId="25" xfId="15" applyFont="1" applyBorder="1" applyAlignment="1" applyProtection="1">
      <alignment horizontal="center" vertical="center"/>
      <protection/>
    </xf>
    <xf numFmtId="180" fontId="1" fillId="0" borderId="26" xfId="15" applyNumberFormat="1" applyFont="1" applyBorder="1" applyAlignment="1">
      <alignment horizontal="right" vertical="center"/>
      <protection/>
    </xf>
    <xf numFmtId="181" fontId="1" fillId="0" borderId="26" xfId="15" applyNumberFormat="1" applyFont="1" applyBorder="1" applyAlignment="1">
      <alignment horizontal="right" vertical="center"/>
      <protection/>
    </xf>
    <xf numFmtId="0" fontId="0" fillId="0" borderId="0" xfId="41" applyProtection="1">
      <alignment/>
      <protection/>
    </xf>
    <xf numFmtId="0" fontId="9" fillId="0" borderId="0" xfId="41" applyFont="1" applyAlignment="1" applyProtection="1">
      <alignment horizontal="center"/>
      <protection/>
    </xf>
    <xf numFmtId="0" fontId="3" fillId="0" borderId="21" xfId="41" applyFont="1" applyBorder="1" applyAlignment="1" applyProtection="1">
      <alignment horizontal="center" vertical="center"/>
      <protection/>
    </xf>
    <xf numFmtId="0" fontId="3" fillId="0" borderId="22" xfId="41" applyFont="1" applyBorder="1" applyAlignment="1" applyProtection="1">
      <alignment horizontal="center" vertical="center"/>
      <protection/>
    </xf>
    <xf numFmtId="0" fontId="3" fillId="0" borderId="0" xfId="41" applyFont="1" applyAlignment="1" applyProtection="1">
      <alignment horizontal="center" vertical="center"/>
      <protection/>
    </xf>
    <xf numFmtId="0" fontId="4" fillId="0" borderId="27" xfId="41" applyFont="1" applyBorder="1" applyAlignment="1" applyProtection="1">
      <alignment horizontal="center" vertical="center"/>
      <protection/>
    </xf>
    <xf numFmtId="0" fontId="4" fillId="0" borderId="28" xfId="41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4" fillId="0" borderId="0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181" fontId="1" fillId="0" borderId="24" xfId="15" applyNumberFormat="1" applyFont="1" applyBorder="1" applyAlignment="1">
      <alignment horizontal="right" vertical="center"/>
      <protection/>
    </xf>
    <xf numFmtId="181" fontId="1" fillId="0" borderId="30" xfId="15" applyNumberFormat="1" applyFont="1" applyBorder="1" applyAlignment="1">
      <alignment horizontal="right" vertical="center"/>
      <protection/>
    </xf>
    <xf numFmtId="181" fontId="1" fillId="0" borderId="26" xfId="15" applyNumberFormat="1" applyFont="1" applyBorder="1" applyAlignment="1">
      <alignment horizontal="right" vertical="center"/>
      <protection/>
    </xf>
    <xf numFmtId="181" fontId="1" fillId="0" borderId="20" xfId="15" applyNumberFormat="1" applyFont="1" applyBorder="1" applyAlignment="1">
      <alignment horizontal="right" vertical="center"/>
      <protection/>
    </xf>
    <xf numFmtId="181" fontId="1" fillId="0" borderId="31" xfId="15" applyNumberFormat="1" applyFont="1" applyBorder="1" applyAlignment="1">
      <alignment horizontal="right" vertical="center"/>
      <protection/>
    </xf>
    <xf numFmtId="0" fontId="3" fillId="0" borderId="16" xfId="15" applyFont="1" applyBorder="1" applyAlignment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181" fontId="1" fillId="0" borderId="33" xfId="15" applyNumberFormat="1" applyFont="1" applyBorder="1" applyAlignment="1">
      <alignment horizontal="right"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4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15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6" xfId="41" applyFont="1" applyBorder="1" applyAlignment="1" applyProtection="1">
      <alignment horizontal="center" vertical="center"/>
      <protection/>
    </xf>
    <xf numFmtId="0" fontId="4" fillId="0" borderId="37" xfId="4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15">
      <alignment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181" fontId="1" fillId="0" borderId="42" xfId="15" applyNumberFormat="1" applyFont="1" applyBorder="1" applyAlignment="1">
      <alignment horizontal="right" vertical="center"/>
      <protection/>
    </xf>
    <xf numFmtId="181" fontId="1" fillId="0" borderId="43" xfId="15" applyNumberFormat="1" applyFont="1" applyBorder="1" applyAlignment="1">
      <alignment horizontal="right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181" fontId="1" fillId="0" borderId="41" xfId="15" applyNumberFormat="1" applyFont="1" applyBorder="1" applyAlignment="1">
      <alignment horizontal="right" vertical="center"/>
      <protection/>
    </xf>
    <xf numFmtId="181" fontId="1" fillId="0" borderId="45" xfId="15" applyNumberFormat="1" applyFont="1" applyBorder="1" applyAlignment="1">
      <alignment horizontal="righ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常规_2007年度小麦油菜籽进度表式" xfId="15"/>
    <cellStyle name="60% - 强调文字颜色 6" xfId="16"/>
    <cellStyle name="20% - 强调文字颜色 6" xfId="17"/>
    <cellStyle name="输出" xfId="18"/>
    <cellStyle name="常规_秋粮_6" xfId="19"/>
    <cellStyle name="常规_夏粮_3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常规_秋粮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常规_2007年度小麦油菜籽进度表式_秋粮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87"/>
      <c r="B1" s="87"/>
      <c r="C1" s="87"/>
      <c r="D1" s="87"/>
      <c r="E1" s="87"/>
      <c r="F1" s="87"/>
      <c r="G1" s="87"/>
      <c r="H1" s="87"/>
    </row>
    <row r="2" spans="1:21" s="84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5" customFormat="1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6"/>
    </row>
    <row r="4" spans="1:21" s="85" customFormat="1" ht="12.75" customHeight="1">
      <c r="A4" s="3"/>
      <c r="B4" s="4" t="s">
        <v>2</v>
      </c>
      <c r="C4" s="5"/>
      <c r="D4" s="5"/>
      <c r="E4" s="5"/>
      <c r="F4" s="5"/>
      <c r="G4" s="5"/>
      <c r="H4" s="3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77"/>
    </row>
    <row r="5" spans="1:21" s="85" customFormat="1" ht="12" customHeight="1">
      <c r="A5" s="3"/>
      <c r="B5" s="6"/>
      <c r="C5" s="7"/>
      <c r="D5" s="7"/>
      <c r="E5" s="7"/>
      <c r="F5" s="7"/>
      <c r="G5" s="7"/>
      <c r="H5" s="38"/>
      <c r="I5" s="97" t="s">
        <v>3</v>
      </c>
      <c r="J5" s="98"/>
      <c r="K5" s="98"/>
      <c r="L5" s="98"/>
      <c r="M5" s="98"/>
      <c r="N5" s="98"/>
      <c r="O5" s="99"/>
      <c r="P5" s="100"/>
      <c r="Q5" s="100"/>
      <c r="R5" s="100"/>
      <c r="S5" s="100"/>
      <c r="T5" s="100"/>
      <c r="U5" s="77"/>
    </row>
    <row r="6" spans="1:21" ht="21.75" customHeight="1">
      <c r="A6" s="8" t="s">
        <v>4</v>
      </c>
      <c r="B6" s="9"/>
      <c r="C6" s="10"/>
      <c r="D6" s="10"/>
      <c r="E6" s="10"/>
      <c r="F6" s="10"/>
      <c r="G6" s="10"/>
      <c r="H6" s="39"/>
      <c r="I6" s="9"/>
      <c r="J6" s="10"/>
      <c r="K6" s="10"/>
      <c r="L6" s="10"/>
      <c r="M6" s="10"/>
      <c r="N6" s="10"/>
      <c r="O6" s="39"/>
      <c r="P6" s="57" t="s">
        <v>5</v>
      </c>
      <c r="Q6" s="67"/>
      <c r="R6" s="67"/>
      <c r="S6" s="67"/>
      <c r="T6" s="67"/>
      <c r="U6" s="50"/>
    </row>
    <row r="7" spans="2:21" ht="16.5" customHeight="1">
      <c r="B7" s="88" t="s">
        <v>6</v>
      </c>
      <c r="C7" s="89"/>
      <c r="D7" s="90"/>
      <c r="E7" s="40" t="s">
        <v>7</v>
      </c>
      <c r="F7" s="16" t="s">
        <v>8</v>
      </c>
      <c r="G7" s="94" t="s">
        <v>9</v>
      </c>
      <c r="H7" s="94" t="s">
        <v>10</v>
      </c>
      <c r="I7" s="88" t="s">
        <v>6</v>
      </c>
      <c r="J7" s="89"/>
      <c r="K7" s="90"/>
      <c r="L7" s="50" t="s">
        <v>7</v>
      </c>
      <c r="M7" s="16" t="s">
        <v>8</v>
      </c>
      <c r="N7" s="94" t="s">
        <v>9</v>
      </c>
      <c r="O7" s="101" t="s">
        <v>10</v>
      </c>
      <c r="P7" s="11" t="s">
        <v>6</v>
      </c>
      <c r="Q7" s="105"/>
      <c r="R7" s="106"/>
      <c r="S7" s="70" t="s">
        <v>7</v>
      </c>
      <c r="T7" s="102" t="s">
        <v>8</v>
      </c>
      <c r="U7" s="78"/>
    </row>
    <row r="8" spans="1:21" ht="30" customHeight="1">
      <c r="A8" s="14" t="s">
        <v>11</v>
      </c>
      <c r="B8" s="15"/>
      <c r="C8" s="91" t="s">
        <v>12</v>
      </c>
      <c r="D8" s="91" t="s">
        <v>13</v>
      </c>
      <c r="E8" s="42"/>
      <c r="F8" s="43"/>
      <c r="G8" s="16"/>
      <c r="H8" s="16"/>
      <c r="I8" s="15"/>
      <c r="J8" s="91" t="s">
        <v>12</v>
      </c>
      <c r="K8" s="91" t="s">
        <v>13</v>
      </c>
      <c r="L8" s="51"/>
      <c r="M8" s="43"/>
      <c r="N8" s="16"/>
      <c r="O8" s="102"/>
      <c r="P8" s="15"/>
      <c r="Q8" s="71" t="s">
        <v>12</v>
      </c>
      <c r="R8" s="72" t="s">
        <v>13</v>
      </c>
      <c r="S8" s="43"/>
      <c r="T8" s="43"/>
      <c r="U8" s="50"/>
    </row>
    <row r="9" spans="1:21" s="86" customFormat="1" ht="24" customHeight="1">
      <c r="A9" s="17" t="s">
        <v>14</v>
      </c>
      <c r="B9" s="18">
        <f aca="true" t="shared" si="0" ref="B9:B14">C9+D9</f>
        <v>19778</v>
      </c>
      <c r="C9" s="92">
        <f aca="true" t="shared" si="1" ref="C9:T9">C10+C11+C12+C13+C14</f>
        <v>19698</v>
      </c>
      <c r="D9" s="92">
        <f t="shared" si="1"/>
        <v>80</v>
      </c>
      <c r="E9" s="92">
        <f t="shared" si="1"/>
        <v>0</v>
      </c>
      <c r="F9" s="92">
        <f t="shared" si="1"/>
        <v>1158</v>
      </c>
      <c r="G9" s="92">
        <f t="shared" si="1"/>
        <v>0</v>
      </c>
      <c r="H9" s="92">
        <f t="shared" si="1"/>
        <v>0</v>
      </c>
      <c r="I9" s="92">
        <f t="shared" si="1"/>
        <v>9592</v>
      </c>
      <c r="J9" s="92">
        <f t="shared" si="1"/>
        <v>9592</v>
      </c>
      <c r="K9" s="92">
        <f t="shared" si="1"/>
        <v>0</v>
      </c>
      <c r="L9" s="92">
        <f t="shared" si="1"/>
        <v>0</v>
      </c>
      <c r="M9" s="92">
        <f t="shared" si="1"/>
        <v>520</v>
      </c>
      <c r="N9" s="92">
        <f t="shared" si="1"/>
        <v>0</v>
      </c>
      <c r="O9" s="92">
        <f t="shared" si="1"/>
        <v>0</v>
      </c>
      <c r="P9" s="92">
        <f t="shared" si="1"/>
        <v>0</v>
      </c>
      <c r="Q9" s="92">
        <f t="shared" si="1"/>
        <v>0</v>
      </c>
      <c r="R9" s="92">
        <f t="shared" si="1"/>
        <v>0</v>
      </c>
      <c r="S9" s="92">
        <f t="shared" si="1"/>
        <v>0</v>
      </c>
      <c r="T9" s="92">
        <f t="shared" si="1"/>
        <v>0</v>
      </c>
      <c r="U9" s="79" t="s">
        <v>15</v>
      </c>
    </row>
    <row r="10" spans="1:21" s="86" customFormat="1" ht="24" customHeight="1">
      <c r="A10" s="20" t="s">
        <v>16</v>
      </c>
      <c r="B10" s="18">
        <f t="shared" si="0"/>
        <v>19548</v>
      </c>
      <c r="C10" s="21">
        <v>19548</v>
      </c>
      <c r="D10" s="93"/>
      <c r="E10" s="44"/>
      <c r="F10" s="21">
        <v>928</v>
      </c>
      <c r="G10" s="21"/>
      <c r="H10" s="92"/>
      <c r="I10" s="52">
        <f>J10+K10</f>
        <v>9592</v>
      </c>
      <c r="J10" s="53">
        <v>9592</v>
      </c>
      <c r="K10" s="21"/>
      <c r="L10" s="21"/>
      <c r="M10" s="21">
        <v>520</v>
      </c>
      <c r="N10" s="60"/>
      <c r="O10" s="103"/>
      <c r="P10" s="62"/>
      <c r="Q10" s="60"/>
      <c r="R10" s="60"/>
      <c r="S10" s="73"/>
      <c r="T10" s="61"/>
      <c r="U10" s="80"/>
    </row>
    <row r="11" spans="1:21" s="86" customFormat="1" ht="24" customHeight="1">
      <c r="A11" s="23" t="s">
        <v>17</v>
      </c>
      <c r="B11" s="18">
        <f t="shared" si="0"/>
        <v>0</v>
      </c>
      <c r="C11" s="24"/>
      <c r="D11" s="25"/>
      <c r="E11" s="44"/>
      <c r="F11" s="24"/>
      <c r="G11" s="21"/>
      <c r="H11" s="92"/>
      <c r="I11" s="52">
        <f>J11+K11</f>
        <v>0</v>
      </c>
      <c r="J11" s="21"/>
      <c r="K11" s="21"/>
      <c r="L11" s="21"/>
      <c r="M11" s="21"/>
      <c r="N11" s="63"/>
      <c r="O11" s="103"/>
      <c r="P11" s="62"/>
      <c r="Q11" s="60"/>
      <c r="R11" s="60"/>
      <c r="S11" s="73"/>
      <c r="T11" s="61"/>
      <c r="U11" s="80"/>
    </row>
    <row r="12" spans="1:21" s="86" customFormat="1" ht="24" customHeight="1">
      <c r="A12" s="23" t="s">
        <v>18</v>
      </c>
      <c r="B12" s="18">
        <f t="shared" si="0"/>
        <v>230</v>
      </c>
      <c r="C12" s="24">
        <v>150</v>
      </c>
      <c r="D12" s="25">
        <v>80</v>
      </c>
      <c r="E12" s="44"/>
      <c r="F12" s="44">
        <v>230</v>
      </c>
      <c r="G12" s="21"/>
      <c r="H12" s="92"/>
      <c r="I12" s="52">
        <f>J12+K12</f>
        <v>0</v>
      </c>
      <c r="J12" s="21"/>
      <c r="K12" s="21"/>
      <c r="L12" s="21"/>
      <c r="M12" s="21"/>
      <c r="N12" s="63"/>
      <c r="O12" s="103"/>
      <c r="P12" s="62"/>
      <c r="Q12" s="60"/>
      <c r="R12" s="60"/>
      <c r="S12" s="73"/>
      <c r="T12" s="61"/>
      <c r="U12" s="81"/>
    </row>
    <row r="13" spans="1:21" s="86" customFormat="1" ht="24" customHeight="1">
      <c r="A13" s="23" t="s">
        <v>19</v>
      </c>
      <c r="B13" s="18">
        <f t="shared" si="0"/>
        <v>0</v>
      </c>
      <c r="C13" s="24"/>
      <c r="D13" s="25"/>
      <c r="E13" s="44"/>
      <c r="F13" s="44"/>
      <c r="G13" s="21"/>
      <c r="H13" s="92"/>
      <c r="I13" s="52">
        <f>J13+K13</f>
        <v>0</v>
      </c>
      <c r="J13" s="21"/>
      <c r="K13" s="21"/>
      <c r="L13" s="21"/>
      <c r="M13" s="21"/>
      <c r="N13" s="63"/>
      <c r="O13" s="103"/>
      <c r="P13" s="62"/>
      <c r="Q13" s="60"/>
      <c r="R13" s="60"/>
      <c r="S13" s="73"/>
      <c r="T13" s="61"/>
      <c r="U13" s="81"/>
    </row>
    <row r="14" spans="1:21" ht="24" customHeight="1">
      <c r="A14" s="26" t="s">
        <v>20</v>
      </c>
      <c r="B14" s="18">
        <f t="shared" si="0"/>
        <v>0</v>
      </c>
      <c r="C14" s="27"/>
      <c r="D14" s="28"/>
      <c r="E14" s="46"/>
      <c r="F14" s="46"/>
      <c r="G14" s="95"/>
      <c r="H14" s="96"/>
      <c r="I14" s="52">
        <f>J14+K14</f>
        <v>0</v>
      </c>
      <c r="J14" s="54"/>
      <c r="K14" s="54"/>
      <c r="L14" s="54"/>
      <c r="M14" s="54"/>
      <c r="N14" s="64"/>
      <c r="O14" s="104"/>
      <c r="P14" s="66"/>
      <c r="Q14" s="74"/>
      <c r="R14" s="74"/>
      <c r="S14" s="75"/>
      <c r="T14" s="65"/>
      <c r="U14" s="81"/>
    </row>
    <row r="15" ht="21.75" customHeight="1"/>
    <row r="16" spans="2:9" ht="15.75">
      <c r="B16" s="86"/>
      <c r="C16" s="86"/>
      <c r="D16" s="86"/>
      <c r="E16" s="86"/>
      <c r="F16" s="86"/>
      <c r="G16" s="86"/>
      <c r="H16" s="86"/>
      <c r="I16" s="86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45047</v>
      </c>
      <c r="C8" s="19">
        <f aca="true" t="shared" si="1" ref="C8:T8">C9+C10+C11+C12+C13</f>
        <v>43910</v>
      </c>
      <c r="D8" s="19">
        <f t="shared" si="1"/>
        <v>1137</v>
      </c>
      <c r="E8" s="19"/>
      <c r="F8" s="19">
        <f t="shared" si="1"/>
        <v>4596</v>
      </c>
      <c r="G8" s="19">
        <f t="shared" si="1"/>
        <v>0</v>
      </c>
      <c r="H8" s="19">
        <f t="shared" si="1"/>
        <v>0</v>
      </c>
      <c r="I8" s="19">
        <f t="shared" si="1"/>
        <v>18641</v>
      </c>
      <c r="J8" s="19">
        <f t="shared" si="1"/>
        <v>18641</v>
      </c>
      <c r="K8" s="19">
        <f t="shared" si="1"/>
        <v>0</v>
      </c>
      <c r="L8" s="19">
        <f t="shared" si="1"/>
        <v>0</v>
      </c>
      <c r="M8" s="19">
        <f t="shared" si="1"/>
        <v>1571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35389</v>
      </c>
      <c r="C9" s="21">
        <v>35389</v>
      </c>
      <c r="D9" s="22"/>
      <c r="E9" s="44"/>
      <c r="F9" s="21">
        <v>2632</v>
      </c>
      <c r="G9" s="21"/>
      <c r="H9" s="19"/>
      <c r="I9" s="52">
        <f aca="true" t="shared" si="2" ref="I9:I13">J9+K9</f>
        <v>16660</v>
      </c>
      <c r="J9" s="53">
        <v>16660</v>
      </c>
      <c r="K9" s="21"/>
      <c r="L9" s="21"/>
      <c r="M9" s="21">
        <v>1180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4808</v>
      </c>
      <c r="C10" s="24">
        <v>4808</v>
      </c>
      <c r="D10" s="25"/>
      <c r="E10" s="44"/>
      <c r="F10" s="24">
        <v>1081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2239</v>
      </c>
      <c r="C11" s="24">
        <v>1482</v>
      </c>
      <c r="D11" s="25">
        <v>757</v>
      </c>
      <c r="E11" s="44"/>
      <c r="F11" s="44">
        <v>152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630</v>
      </c>
      <c r="C12" s="24">
        <v>250</v>
      </c>
      <c r="D12" s="25">
        <v>380</v>
      </c>
      <c r="E12" s="45"/>
      <c r="F12" s="44">
        <v>340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1981</v>
      </c>
      <c r="C13" s="27">
        <v>1981</v>
      </c>
      <c r="D13" s="28"/>
      <c r="E13" s="36"/>
      <c r="F13" s="46">
        <v>391</v>
      </c>
      <c r="G13" s="47"/>
      <c r="H13" s="48"/>
      <c r="I13" s="52">
        <f t="shared" si="2"/>
        <v>1981</v>
      </c>
      <c r="J13" s="54">
        <v>1981</v>
      </c>
      <c r="K13" s="54"/>
      <c r="L13" s="54"/>
      <c r="M13" s="54">
        <v>391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27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55228</v>
      </c>
      <c r="C8" s="19">
        <f aca="true" t="shared" si="1" ref="C8:T8">C9+C10+C11+C12+C13</f>
        <v>52977</v>
      </c>
      <c r="D8" s="19">
        <f t="shared" si="1"/>
        <v>2251</v>
      </c>
      <c r="E8" s="19"/>
      <c r="F8" s="19">
        <f t="shared" si="1"/>
        <v>10181</v>
      </c>
      <c r="G8" s="19">
        <f t="shared" si="1"/>
        <v>0</v>
      </c>
      <c r="H8" s="19">
        <f t="shared" si="1"/>
        <v>0</v>
      </c>
      <c r="I8" s="19">
        <f t="shared" si="1"/>
        <v>21500</v>
      </c>
      <c r="J8" s="19">
        <f t="shared" si="1"/>
        <v>21500</v>
      </c>
      <c r="K8" s="19">
        <f t="shared" si="1"/>
        <v>0</v>
      </c>
      <c r="L8" s="19">
        <f t="shared" si="1"/>
        <v>0</v>
      </c>
      <c r="M8" s="19">
        <f t="shared" si="1"/>
        <v>2859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39654</v>
      </c>
      <c r="C9" s="21">
        <v>39654</v>
      </c>
      <c r="D9" s="22"/>
      <c r="E9" s="44"/>
      <c r="F9" s="21">
        <v>4265</v>
      </c>
      <c r="G9" s="21"/>
      <c r="H9" s="19"/>
      <c r="I9" s="52">
        <f aca="true" t="shared" si="2" ref="I9:I13">J9+K9</f>
        <v>18557</v>
      </c>
      <c r="J9" s="53">
        <v>18557</v>
      </c>
      <c r="K9" s="21"/>
      <c r="L9" s="21"/>
      <c r="M9" s="21">
        <v>1897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7969</v>
      </c>
      <c r="C10" s="24">
        <v>7969</v>
      </c>
      <c r="D10" s="25"/>
      <c r="E10" s="44"/>
      <c r="F10" s="24">
        <v>3161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3142</v>
      </c>
      <c r="C11" s="24">
        <v>1861</v>
      </c>
      <c r="D11" s="25">
        <v>1281</v>
      </c>
      <c r="E11" s="44"/>
      <c r="F11" s="44">
        <v>903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1520</v>
      </c>
      <c r="C12" s="24">
        <v>550</v>
      </c>
      <c r="D12" s="25">
        <v>970</v>
      </c>
      <c r="E12" s="45"/>
      <c r="F12" s="44">
        <v>890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2943</v>
      </c>
      <c r="C13" s="27">
        <v>2943</v>
      </c>
      <c r="D13" s="28"/>
      <c r="E13" s="36"/>
      <c r="F13" s="46">
        <v>962</v>
      </c>
      <c r="G13" s="47"/>
      <c r="H13" s="48"/>
      <c r="I13" s="52">
        <f t="shared" si="2"/>
        <v>2943</v>
      </c>
      <c r="J13" s="54">
        <v>2943</v>
      </c>
      <c r="K13" s="54"/>
      <c r="L13" s="54"/>
      <c r="M13" s="54">
        <v>962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27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7" sqref="N27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60697</v>
      </c>
      <c r="C8" s="19">
        <f aca="true" t="shared" si="1" ref="C8:T8">C9+C10+C11+C12+C13</f>
        <v>57490</v>
      </c>
      <c r="D8" s="19">
        <f t="shared" si="1"/>
        <v>3207</v>
      </c>
      <c r="E8" s="19"/>
      <c r="F8" s="19">
        <f t="shared" si="1"/>
        <v>5469</v>
      </c>
      <c r="G8" s="19">
        <f t="shared" si="1"/>
        <v>0</v>
      </c>
      <c r="H8" s="19">
        <f t="shared" si="1"/>
        <v>0</v>
      </c>
      <c r="I8" s="19">
        <f t="shared" si="1"/>
        <v>22658</v>
      </c>
      <c r="J8" s="19">
        <f t="shared" si="1"/>
        <v>22658</v>
      </c>
      <c r="K8" s="19">
        <f t="shared" si="1"/>
        <v>0</v>
      </c>
      <c r="L8" s="19">
        <f t="shared" si="1"/>
        <v>0</v>
      </c>
      <c r="M8" s="19">
        <f t="shared" si="1"/>
        <v>1158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41812</v>
      </c>
      <c r="C9" s="21">
        <v>41812</v>
      </c>
      <c r="D9" s="22"/>
      <c r="E9" s="44"/>
      <c r="F9" s="21">
        <v>2158</v>
      </c>
      <c r="G9" s="21"/>
      <c r="H9" s="19"/>
      <c r="I9" s="52">
        <f aca="true" t="shared" si="2" ref="I9:I13">J9+K9</f>
        <v>19209</v>
      </c>
      <c r="J9" s="53">
        <v>19209</v>
      </c>
      <c r="K9" s="21"/>
      <c r="L9" s="21"/>
      <c r="M9" s="21">
        <v>652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9655</v>
      </c>
      <c r="C10" s="24">
        <v>9655</v>
      </c>
      <c r="D10" s="25"/>
      <c r="E10" s="44"/>
      <c r="F10" s="24">
        <v>1686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3489</v>
      </c>
      <c r="C11" s="24">
        <v>2024</v>
      </c>
      <c r="D11" s="25">
        <v>1465</v>
      </c>
      <c r="E11" s="44"/>
      <c r="F11" s="44">
        <v>347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2292</v>
      </c>
      <c r="C12" s="24">
        <v>550</v>
      </c>
      <c r="D12" s="25">
        <v>1742</v>
      </c>
      <c r="E12" s="45"/>
      <c r="F12" s="44">
        <v>772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3449</v>
      </c>
      <c r="C13" s="27">
        <v>3449</v>
      </c>
      <c r="D13" s="28"/>
      <c r="E13" s="36"/>
      <c r="F13" s="46">
        <v>506</v>
      </c>
      <c r="G13" s="47"/>
      <c r="H13" s="48"/>
      <c r="I13" s="52">
        <f t="shared" si="2"/>
        <v>3449</v>
      </c>
      <c r="J13" s="54">
        <v>3449</v>
      </c>
      <c r="K13" s="54"/>
      <c r="L13" s="54"/>
      <c r="M13" s="54">
        <v>506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35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65708</v>
      </c>
      <c r="C8" s="19">
        <f aca="true" t="shared" si="1" ref="C8:T8">C9+C10+C11+C12+C13</f>
        <v>61515</v>
      </c>
      <c r="D8" s="19">
        <f t="shared" si="1"/>
        <v>4193</v>
      </c>
      <c r="E8" s="19"/>
      <c r="F8" s="19">
        <f t="shared" si="1"/>
        <v>5011</v>
      </c>
      <c r="G8" s="19">
        <f t="shared" si="1"/>
        <v>0</v>
      </c>
      <c r="H8" s="19">
        <f t="shared" si="1"/>
        <v>0</v>
      </c>
      <c r="I8" s="19">
        <f t="shared" si="1"/>
        <v>23646</v>
      </c>
      <c r="J8" s="19">
        <f t="shared" si="1"/>
        <v>23646</v>
      </c>
      <c r="K8" s="19">
        <f t="shared" si="1"/>
        <v>0</v>
      </c>
      <c r="L8" s="19">
        <f t="shared" si="1"/>
        <v>0</v>
      </c>
      <c r="M8" s="19">
        <f t="shared" si="1"/>
        <v>988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43862</v>
      </c>
      <c r="C9" s="21">
        <v>43862</v>
      </c>
      <c r="D9" s="22"/>
      <c r="E9" s="44"/>
      <c r="F9" s="21">
        <v>2050</v>
      </c>
      <c r="G9" s="21"/>
      <c r="H9" s="19"/>
      <c r="I9" s="52">
        <f aca="true" t="shared" si="2" ref="I9:I13">J9+K9</f>
        <v>19731</v>
      </c>
      <c r="J9" s="53">
        <v>19731</v>
      </c>
      <c r="K9" s="21"/>
      <c r="L9" s="21"/>
      <c r="M9" s="21">
        <v>522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10679</v>
      </c>
      <c r="C10" s="24">
        <v>10679</v>
      </c>
      <c r="D10" s="25"/>
      <c r="E10" s="44"/>
      <c r="F10" s="24">
        <v>1024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4083</v>
      </c>
      <c r="C11" s="24">
        <v>2309</v>
      </c>
      <c r="D11" s="25">
        <v>1774</v>
      </c>
      <c r="E11" s="44"/>
      <c r="F11" s="44">
        <v>594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3169</v>
      </c>
      <c r="C12" s="24">
        <v>750</v>
      </c>
      <c r="D12" s="25">
        <v>2419</v>
      </c>
      <c r="E12" s="45"/>
      <c r="F12" s="44">
        <v>877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3915</v>
      </c>
      <c r="C13" s="27">
        <v>3915</v>
      </c>
      <c r="D13" s="28"/>
      <c r="E13" s="36"/>
      <c r="F13" s="46">
        <v>466</v>
      </c>
      <c r="G13" s="47"/>
      <c r="H13" s="48"/>
      <c r="I13" s="52">
        <f t="shared" si="2"/>
        <v>3915</v>
      </c>
      <c r="J13" s="54">
        <v>3915</v>
      </c>
      <c r="K13" s="54"/>
      <c r="L13" s="54"/>
      <c r="M13" s="54">
        <v>466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35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1" sqref="L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70625</v>
      </c>
      <c r="C8" s="19">
        <f aca="true" t="shared" si="1" ref="C8:T8">C9+C10+C11+C12+C13</f>
        <v>65797</v>
      </c>
      <c r="D8" s="19">
        <f t="shared" si="1"/>
        <v>4828</v>
      </c>
      <c r="E8" s="19"/>
      <c r="F8" s="19">
        <f t="shared" si="1"/>
        <v>4917</v>
      </c>
      <c r="G8" s="19">
        <f t="shared" si="1"/>
        <v>0</v>
      </c>
      <c r="H8" s="19">
        <f t="shared" si="1"/>
        <v>0</v>
      </c>
      <c r="I8" s="19">
        <f t="shared" si="1"/>
        <v>23949</v>
      </c>
      <c r="J8" s="19">
        <f t="shared" si="1"/>
        <v>23949</v>
      </c>
      <c r="K8" s="19">
        <f t="shared" si="1"/>
        <v>0</v>
      </c>
      <c r="L8" s="19">
        <f t="shared" si="1"/>
        <v>0</v>
      </c>
      <c r="M8" s="19">
        <f t="shared" si="1"/>
        <v>303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45848</v>
      </c>
      <c r="C9" s="21">
        <v>45848</v>
      </c>
      <c r="D9" s="22"/>
      <c r="E9" s="44"/>
      <c r="F9" s="21">
        <v>1986</v>
      </c>
      <c r="G9" s="21"/>
      <c r="H9" s="19"/>
      <c r="I9" s="52">
        <f aca="true" t="shared" si="2" ref="I9:I13">J9+K9</f>
        <v>19731</v>
      </c>
      <c r="J9" s="53">
        <v>19731</v>
      </c>
      <c r="K9" s="21"/>
      <c r="L9" s="21"/>
      <c r="M9" s="21"/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11890</v>
      </c>
      <c r="C10" s="24">
        <v>11890</v>
      </c>
      <c r="D10" s="25"/>
      <c r="E10" s="44"/>
      <c r="F10" s="24">
        <v>1211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4665</v>
      </c>
      <c r="C11" s="24">
        <v>2891</v>
      </c>
      <c r="D11" s="25">
        <v>1774</v>
      </c>
      <c r="E11" s="44"/>
      <c r="F11" s="44">
        <v>582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4004</v>
      </c>
      <c r="C12" s="24">
        <v>950</v>
      </c>
      <c r="D12" s="25">
        <v>3054</v>
      </c>
      <c r="E12" s="45"/>
      <c r="F12" s="44">
        <v>835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4218</v>
      </c>
      <c r="C13" s="27">
        <v>4218</v>
      </c>
      <c r="D13" s="28"/>
      <c r="E13" s="36"/>
      <c r="F13" s="46">
        <v>303</v>
      </c>
      <c r="G13" s="47"/>
      <c r="H13" s="48"/>
      <c r="I13" s="52">
        <f t="shared" si="2"/>
        <v>4218</v>
      </c>
      <c r="J13" s="54">
        <v>4218</v>
      </c>
      <c r="K13" s="54"/>
      <c r="L13" s="54"/>
      <c r="M13" s="54">
        <v>303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35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74563</v>
      </c>
      <c r="C8" s="19">
        <f aca="true" t="shared" si="1" ref="C8:T8">C9+C10+C11+C12+C13</f>
        <v>68914</v>
      </c>
      <c r="D8" s="19">
        <f t="shared" si="1"/>
        <v>5649</v>
      </c>
      <c r="E8" s="19"/>
      <c r="F8" s="19">
        <f t="shared" si="1"/>
        <v>3938</v>
      </c>
      <c r="G8" s="19">
        <f t="shared" si="1"/>
        <v>0</v>
      </c>
      <c r="H8" s="19">
        <f t="shared" si="1"/>
        <v>0</v>
      </c>
      <c r="I8" s="19">
        <f t="shared" si="1"/>
        <v>24258</v>
      </c>
      <c r="J8" s="19">
        <f t="shared" si="1"/>
        <v>24258</v>
      </c>
      <c r="K8" s="19">
        <f t="shared" si="1"/>
        <v>0</v>
      </c>
      <c r="L8" s="19">
        <f t="shared" si="1"/>
        <v>0</v>
      </c>
      <c r="M8" s="19">
        <f t="shared" si="1"/>
        <v>309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47971</v>
      </c>
      <c r="C9" s="21">
        <v>47971</v>
      </c>
      <c r="D9" s="22"/>
      <c r="E9" s="44"/>
      <c r="F9" s="21">
        <v>2123</v>
      </c>
      <c r="G9" s="21"/>
      <c r="H9" s="19"/>
      <c r="I9" s="52">
        <f aca="true" t="shared" si="2" ref="I9:I13">J9+K9</f>
        <v>19731</v>
      </c>
      <c r="J9" s="53">
        <v>19731</v>
      </c>
      <c r="K9" s="21"/>
      <c r="L9" s="21"/>
      <c r="M9" s="21"/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11890</v>
      </c>
      <c r="C10" s="24">
        <v>11890</v>
      </c>
      <c r="D10" s="25"/>
      <c r="E10" s="44"/>
      <c r="F10" s="24">
        <v>0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5492</v>
      </c>
      <c r="C11" s="24">
        <v>3576</v>
      </c>
      <c r="D11" s="25">
        <v>1916</v>
      </c>
      <c r="E11" s="44"/>
      <c r="F11" s="44">
        <v>827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4683</v>
      </c>
      <c r="C12" s="24">
        <v>950</v>
      </c>
      <c r="D12" s="25">
        <v>3733</v>
      </c>
      <c r="E12" s="45"/>
      <c r="F12" s="44">
        <v>679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4527</v>
      </c>
      <c r="C13" s="27">
        <v>4527</v>
      </c>
      <c r="D13" s="28"/>
      <c r="E13" s="36"/>
      <c r="F13" s="46">
        <v>309</v>
      </c>
      <c r="G13" s="47"/>
      <c r="H13" s="48"/>
      <c r="I13" s="52">
        <f t="shared" si="2"/>
        <v>4527</v>
      </c>
      <c r="J13" s="54">
        <v>4527</v>
      </c>
      <c r="K13" s="54"/>
      <c r="L13" s="54"/>
      <c r="M13" s="54">
        <v>309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35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N12" sqref="N1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87819</v>
      </c>
      <c r="C8" s="19">
        <f aca="true" t="shared" si="1" ref="C8:T8">C9+C10+C11+C12+C13</f>
        <v>80794</v>
      </c>
      <c r="D8" s="19">
        <f t="shared" si="1"/>
        <v>7025</v>
      </c>
      <c r="E8" s="19"/>
      <c r="F8" s="19">
        <f t="shared" si="1"/>
        <v>13256</v>
      </c>
      <c r="G8" s="19">
        <f t="shared" si="1"/>
        <v>0</v>
      </c>
      <c r="H8" s="19">
        <f t="shared" si="1"/>
        <v>0</v>
      </c>
      <c r="I8" s="19">
        <f t="shared" si="1"/>
        <v>27422</v>
      </c>
      <c r="J8" s="19">
        <f t="shared" si="1"/>
        <v>27422</v>
      </c>
      <c r="K8" s="19">
        <f t="shared" si="1"/>
        <v>0</v>
      </c>
      <c r="L8" s="19">
        <f t="shared" si="1"/>
        <v>0</v>
      </c>
      <c r="M8" s="19">
        <f t="shared" si="1"/>
        <v>3164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52660</v>
      </c>
      <c r="C9" s="21">
        <v>52660</v>
      </c>
      <c r="D9" s="22"/>
      <c r="E9" s="44"/>
      <c r="F9" s="21">
        <v>4689</v>
      </c>
      <c r="G9" s="21"/>
      <c r="H9" s="19"/>
      <c r="I9" s="52">
        <f aca="true" t="shared" si="2" ref="I9:I13">J9+K9</f>
        <v>22372</v>
      </c>
      <c r="J9" s="53">
        <v>22372</v>
      </c>
      <c r="K9" s="21"/>
      <c r="L9" s="21"/>
      <c r="M9" s="21">
        <v>2641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17130</v>
      </c>
      <c r="C10" s="24">
        <v>17130</v>
      </c>
      <c r="D10" s="25"/>
      <c r="E10" s="44"/>
      <c r="F10" s="24">
        <v>5240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8296</v>
      </c>
      <c r="C11" s="24">
        <v>5004</v>
      </c>
      <c r="D11" s="25">
        <v>3292</v>
      </c>
      <c r="E11" s="44"/>
      <c r="F11" s="44">
        <v>2804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4683</v>
      </c>
      <c r="C12" s="24">
        <v>950</v>
      </c>
      <c r="D12" s="25">
        <v>3733</v>
      </c>
      <c r="E12" s="45"/>
      <c r="F12" s="44"/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5050</v>
      </c>
      <c r="C13" s="27">
        <v>5050</v>
      </c>
      <c r="D13" s="28"/>
      <c r="E13" s="36"/>
      <c r="F13" s="46">
        <v>523</v>
      </c>
      <c r="G13" s="47"/>
      <c r="H13" s="48"/>
      <c r="I13" s="52">
        <f t="shared" si="2"/>
        <v>5050</v>
      </c>
      <c r="J13" s="54">
        <v>5050</v>
      </c>
      <c r="K13" s="54"/>
      <c r="L13" s="54"/>
      <c r="M13" s="54">
        <v>523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35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6"/>
    </row>
    <row r="3" spans="1:21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77"/>
    </row>
    <row r="4" spans="1:21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  <c r="U4" s="77"/>
    </row>
    <row r="5" spans="1:21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  <c r="U5" s="50"/>
    </row>
    <row r="6" spans="2:21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  <c r="U6" s="78"/>
    </row>
    <row r="7" spans="1:21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  <c r="U7" s="50"/>
    </row>
    <row r="8" spans="1:21" ht="18.75">
      <c r="A8" s="17" t="s">
        <v>14</v>
      </c>
      <c r="B8" s="18">
        <f aca="true" t="shared" si="0" ref="B8:B13">C8+D8</f>
        <v>22243</v>
      </c>
      <c r="C8" s="19">
        <f aca="true" t="shared" si="1" ref="C8:T8">C9+C10+C11+C12+C13</f>
        <v>22123</v>
      </c>
      <c r="D8" s="19">
        <f t="shared" si="1"/>
        <v>120</v>
      </c>
      <c r="E8" s="19">
        <f t="shared" si="1"/>
        <v>0</v>
      </c>
      <c r="F8" s="19">
        <f t="shared" si="1"/>
        <v>2465</v>
      </c>
      <c r="G8" s="19">
        <f t="shared" si="1"/>
        <v>0</v>
      </c>
      <c r="H8" s="19">
        <f t="shared" si="1"/>
        <v>0</v>
      </c>
      <c r="I8" s="19">
        <f t="shared" si="1"/>
        <v>11091</v>
      </c>
      <c r="J8" s="19">
        <f t="shared" si="1"/>
        <v>11091</v>
      </c>
      <c r="K8" s="19">
        <f t="shared" si="1"/>
        <v>0</v>
      </c>
      <c r="L8" s="19">
        <f t="shared" si="1"/>
        <v>0</v>
      </c>
      <c r="M8" s="19">
        <f t="shared" si="1"/>
        <v>1499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79" t="s">
        <v>15</v>
      </c>
    </row>
    <row r="9" spans="1:21" ht="18">
      <c r="A9" s="20" t="s">
        <v>16</v>
      </c>
      <c r="B9" s="18">
        <f t="shared" si="0"/>
        <v>21798</v>
      </c>
      <c r="C9" s="21">
        <v>21798</v>
      </c>
      <c r="D9" s="22"/>
      <c r="E9" s="44"/>
      <c r="F9" s="21">
        <v>2250</v>
      </c>
      <c r="G9" s="21"/>
      <c r="H9" s="19"/>
      <c r="I9" s="52">
        <f>J9+K9</f>
        <v>11091</v>
      </c>
      <c r="J9" s="53">
        <v>11091</v>
      </c>
      <c r="K9" s="21"/>
      <c r="L9" s="21"/>
      <c r="M9" s="21">
        <v>1499</v>
      </c>
      <c r="N9" s="60"/>
      <c r="O9" s="61"/>
      <c r="P9" s="62"/>
      <c r="Q9" s="60"/>
      <c r="R9" s="60"/>
      <c r="S9" s="73"/>
      <c r="T9" s="61"/>
      <c r="U9" s="80"/>
    </row>
    <row r="10" spans="1:21" ht="15.75">
      <c r="A10" s="23" t="s">
        <v>17</v>
      </c>
      <c r="B10" s="18">
        <f t="shared" si="0"/>
        <v>0</v>
      </c>
      <c r="C10" s="24"/>
      <c r="D10" s="25"/>
      <c r="E10" s="44"/>
      <c r="F10" s="24"/>
      <c r="G10" s="21"/>
      <c r="H10" s="19"/>
      <c r="I10" s="52">
        <f>J10+K10</f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  <c r="U10" s="80"/>
    </row>
    <row r="11" spans="1:21" ht="15.75">
      <c r="A11" s="23" t="s">
        <v>18</v>
      </c>
      <c r="B11" s="18">
        <f t="shared" si="0"/>
        <v>445</v>
      </c>
      <c r="C11" s="24">
        <v>325</v>
      </c>
      <c r="D11" s="25">
        <v>120</v>
      </c>
      <c r="E11" s="44"/>
      <c r="F11" s="44">
        <v>215</v>
      </c>
      <c r="G11" s="21"/>
      <c r="H11" s="19"/>
      <c r="I11" s="52">
        <f>J11+K11</f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  <c r="U11" s="81"/>
    </row>
    <row r="12" spans="1:21" ht="15.75">
      <c r="A12" s="23" t="s">
        <v>19</v>
      </c>
      <c r="B12" s="18">
        <f t="shared" si="0"/>
        <v>0</v>
      </c>
      <c r="C12" s="24"/>
      <c r="D12" s="25"/>
      <c r="E12" s="44"/>
      <c r="F12" s="44"/>
      <c r="G12" s="21"/>
      <c r="H12" s="19"/>
      <c r="I12" s="52">
        <f>J12+K12</f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  <c r="U12" s="81"/>
    </row>
    <row r="13" spans="1:21" ht="19.5">
      <c r="A13" s="26" t="s">
        <v>20</v>
      </c>
      <c r="B13" s="18">
        <f t="shared" si="0"/>
        <v>0</v>
      </c>
      <c r="C13" s="27"/>
      <c r="D13" s="28"/>
      <c r="E13" s="46"/>
      <c r="F13" s="46"/>
      <c r="G13" s="47"/>
      <c r="H13" s="48"/>
      <c r="I13" s="52">
        <f>J13+K13</f>
        <v>0</v>
      </c>
      <c r="J13" s="54"/>
      <c r="K13" s="54"/>
      <c r="L13" s="54"/>
      <c r="M13" s="54"/>
      <c r="N13" s="64"/>
      <c r="O13" s="65"/>
      <c r="P13" s="66"/>
      <c r="Q13" s="74"/>
      <c r="R13" s="74"/>
      <c r="S13" s="75"/>
      <c r="T13" s="65"/>
      <c r="U13" s="81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82" t="s">
        <v>12</v>
      </c>
      <c r="C20" s="83"/>
      <c r="D20" s="82" t="s">
        <v>13</v>
      </c>
      <c r="E20" s="83"/>
      <c r="F20" s="82" t="s">
        <v>9</v>
      </c>
      <c r="G20" s="83"/>
      <c r="H20" s="82" t="s">
        <v>10</v>
      </c>
      <c r="I20" s="83"/>
    </row>
    <row r="21" spans="2:9" ht="15.75">
      <c r="B21" s="36" t="s">
        <v>23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6"/>
    </row>
    <row r="3" spans="1:21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77"/>
    </row>
    <row r="4" spans="1:21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  <c r="U4" s="77"/>
    </row>
    <row r="5" spans="1:21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  <c r="U5" s="50"/>
    </row>
    <row r="6" spans="2:21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  <c r="U6" s="78"/>
    </row>
    <row r="7" spans="1:21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  <c r="U7" s="50"/>
    </row>
    <row r="8" spans="1:21" ht="18.75">
      <c r="A8" s="17" t="s">
        <v>14</v>
      </c>
      <c r="B8" s="18">
        <f aca="true" t="shared" si="0" ref="B8:B13">C8+D8</f>
        <v>24183</v>
      </c>
      <c r="C8" s="19">
        <f aca="true" t="shared" si="1" ref="C8:T8">C9+C10+C11+C12+C13</f>
        <v>24023</v>
      </c>
      <c r="D8" s="19">
        <f t="shared" si="1"/>
        <v>160</v>
      </c>
      <c r="E8" s="19">
        <f t="shared" si="1"/>
        <v>0</v>
      </c>
      <c r="F8" s="19">
        <f t="shared" si="1"/>
        <v>1940</v>
      </c>
      <c r="G8" s="19">
        <f t="shared" si="1"/>
        <v>0</v>
      </c>
      <c r="H8" s="19">
        <f t="shared" si="1"/>
        <v>0</v>
      </c>
      <c r="I8" s="19">
        <f t="shared" si="1"/>
        <v>11870</v>
      </c>
      <c r="J8" s="19">
        <f t="shared" si="1"/>
        <v>11870</v>
      </c>
      <c r="K8" s="19">
        <f t="shared" si="1"/>
        <v>0</v>
      </c>
      <c r="L8" s="19">
        <f t="shared" si="1"/>
        <v>0</v>
      </c>
      <c r="M8" s="19">
        <f t="shared" si="1"/>
        <v>779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79" t="s">
        <v>15</v>
      </c>
    </row>
    <row r="9" spans="1:21" ht="18">
      <c r="A9" s="20" t="s">
        <v>16</v>
      </c>
      <c r="B9" s="18">
        <f t="shared" si="0"/>
        <v>23478</v>
      </c>
      <c r="C9" s="21">
        <v>23478</v>
      </c>
      <c r="D9" s="22"/>
      <c r="E9" s="44"/>
      <c r="F9" s="21">
        <v>1680</v>
      </c>
      <c r="G9" s="21"/>
      <c r="H9" s="19"/>
      <c r="I9" s="52">
        <f>J9+K9</f>
        <v>11870</v>
      </c>
      <c r="J9" s="53">
        <v>11870</v>
      </c>
      <c r="K9" s="21"/>
      <c r="L9" s="21"/>
      <c r="M9" s="21">
        <v>779</v>
      </c>
      <c r="N9" s="60"/>
      <c r="O9" s="61"/>
      <c r="P9" s="62"/>
      <c r="Q9" s="60"/>
      <c r="R9" s="60"/>
      <c r="S9" s="73"/>
      <c r="T9" s="61"/>
      <c r="U9" s="80"/>
    </row>
    <row r="10" spans="1:21" ht="15.75">
      <c r="A10" s="23" t="s">
        <v>17</v>
      </c>
      <c r="B10" s="18">
        <f t="shared" si="0"/>
        <v>120</v>
      </c>
      <c r="C10" s="24">
        <v>120</v>
      </c>
      <c r="D10" s="25"/>
      <c r="E10" s="44"/>
      <c r="F10" s="24">
        <v>120</v>
      </c>
      <c r="G10" s="21"/>
      <c r="H10" s="19"/>
      <c r="I10" s="52">
        <f>J10+K10</f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  <c r="U10" s="80"/>
    </row>
    <row r="11" spans="1:21" ht="15.75">
      <c r="A11" s="23" t="s">
        <v>18</v>
      </c>
      <c r="B11" s="18">
        <f t="shared" si="0"/>
        <v>585</v>
      </c>
      <c r="C11" s="24">
        <v>425</v>
      </c>
      <c r="D11" s="25">
        <v>160</v>
      </c>
      <c r="E11" s="44"/>
      <c r="F11" s="44">
        <v>140</v>
      </c>
      <c r="G11" s="21"/>
      <c r="H11" s="19"/>
      <c r="I11" s="52">
        <f>J11+K11</f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  <c r="U11" s="81"/>
    </row>
    <row r="12" spans="1:21" ht="15.75">
      <c r="A12" s="23" t="s">
        <v>19</v>
      </c>
      <c r="B12" s="18">
        <f t="shared" si="0"/>
        <v>0</v>
      </c>
      <c r="C12" s="24"/>
      <c r="D12" s="25"/>
      <c r="E12" s="44"/>
      <c r="F12" s="44"/>
      <c r="G12" s="21"/>
      <c r="H12" s="19"/>
      <c r="I12" s="52">
        <f>J12+K12</f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  <c r="U12" s="81"/>
    </row>
    <row r="13" spans="1:21" ht="19.5">
      <c r="A13" s="26" t="s">
        <v>20</v>
      </c>
      <c r="B13" s="18">
        <f t="shared" si="0"/>
        <v>0</v>
      </c>
      <c r="C13" s="27"/>
      <c r="D13" s="28"/>
      <c r="E13" s="46"/>
      <c r="F13" s="46"/>
      <c r="G13" s="47"/>
      <c r="H13" s="48"/>
      <c r="I13" s="52">
        <f>J13+K13</f>
        <v>0</v>
      </c>
      <c r="J13" s="54"/>
      <c r="K13" s="54"/>
      <c r="L13" s="54"/>
      <c r="M13" s="54"/>
      <c r="N13" s="64"/>
      <c r="O13" s="65"/>
      <c r="P13" s="66"/>
      <c r="Q13" s="74"/>
      <c r="R13" s="74"/>
      <c r="S13" s="75"/>
      <c r="T13" s="65"/>
      <c r="U13" s="81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23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25285</v>
      </c>
      <c r="C8" s="19">
        <f aca="true" t="shared" si="1" ref="C8:T8">C9+C10+C11+C12+C13</f>
        <v>25095</v>
      </c>
      <c r="D8" s="19">
        <f t="shared" si="1"/>
        <v>190</v>
      </c>
      <c r="E8" s="19">
        <f t="shared" si="1"/>
        <v>0</v>
      </c>
      <c r="F8" s="19">
        <f t="shared" si="1"/>
        <v>1102</v>
      </c>
      <c r="G8" s="19">
        <f t="shared" si="1"/>
        <v>0</v>
      </c>
      <c r="H8" s="19">
        <f t="shared" si="1"/>
        <v>0</v>
      </c>
      <c r="I8" s="19">
        <f t="shared" si="1"/>
        <v>12291</v>
      </c>
      <c r="J8" s="19">
        <f t="shared" si="1"/>
        <v>12291</v>
      </c>
      <c r="K8" s="19">
        <f t="shared" si="1"/>
        <v>0</v>
      </c>
      <c r="L8" s="19">
        <f t="shared" si="1"/>
        <v>0</v>
      </c>
      <c r="M8" s="19">
        <f t="shared" si="1"/>
        <v>421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24340</v>
      </c>
      <c r="C9" s="21">
        <v>24340</v>
      </c>
      <c r="D9" s="22"/>
      <c r="E9" s="44"/>
      <c r="F9" s="21">
        <v>862</v>
      </c>
      <c r="G9" s="21"/>
      <c r="H9" s="19"/>
      <c r="I9" s="52">
        <f aca="true" t="shared" si="2" ref="I9:I13">J9+K9</f>
        <v>12291</v>
      </c>
      <c r="J9" s="53">
        <v>12291</v>
      </c>
      <c r="K9" s="21"/>
      <c r="L9" s="21"/>
      <c r="M9" s="21">
        <v>421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230</v>
      </c>
      <c r="C10" s="24">
        <v>230</v>
      </c>
      <c r="D10" s="25"/>
      <c r="E10" s="44"/>
      <c r="F10" s="24">
        <v>110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715</v>
      </c>
      <c r="C11" s="24">
        <v>525</v>
      </c>
      <c r="D11" s="25">
        <v>190</v>
      </c>
      <c r="E11" s="44"/>
      <c r="F11" s="44">
        <v>130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0</v>
      </c>
      <c r="C12" s="24"/>
      <c r="D12" s="25"/>
      <c r="E12" s="44"/>
      <c r="F12" s="44"/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0</v>
      </c>
      <c r="C13" s="27"/>
      <c r="D13" s="28"/>
      <c r="E13" s="46"/>
      <c r="F13" s="46"/>
      <c r="G13" s="47"/>
      <c r="H13" s="48"/>
      <c r="I13" s="52">
        <f t="shared" si="2"/>
        <v>0</v>
      </c>
      <c r="J13" s="54"/>
      <c r="K13" s="54"/>
      <c r="L13" s="54"/>
      <c r="M13" s="54"/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23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26986</v>
      </c>
      <c r="C8" s="19">
        <f aca="true" t="shared" si="1" ref="C8:T8">C9+C10+C11+C12+C13</f>
        <v>26741</v>
      </c>
      <c r="D8" s="19">
        <f t="shared" si="1"/>
        <v>245</v>
      </c>
      <c r="E8" s="19">
        <f t="shared" si="1"/>
        <v>0</v>
      </c>
      <c r="F8" s="19">
        <f t="shared" si="1"/>
        <v>1701</v>
      </c>
      <c r="G8" s="19">
        <f t="shared" si="1"/>
        <v>0</v>
      </c>
      <c r="H8" s="19">
        <f t="shared" si="1"/>
        <v>0</v>
      </c>
      <c r="I8" s="19">
        <f t="shared" si="1"/>
        <v>12451</v>
      </c>
      <c r="J8" s="19">
        <f t="shared" si="1"/>
        <v>12451</v>
      </c>
      <c r="K8" s="19">
        <f t="shared" si="1"/>
        <v>0</v>
      </c>
      <c r="L8" s="19">
        <f t="shared" si="1"/>
        <v>0</v>
      </c>
      <c r="M8" s="19">
        <f t="shared" si="1"/>
        <v>160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25366</v>
      </c>
      <c r="C9" s="21">
        <v>25366</v>
      </c>
      <c r="D9" s="22"/>
      <c r="E9" s="44"/>
      <c r="F9" s="21">
        <v>1026</v>
      </c>
      <c r="G9" s="21"/>
      <c r="H9" s="19"/>
      <c r="I9" s="52">
        <f aca="true" t="shared" si="2" ref="I9:I13">J9+K9</f>
        <v>12291</v>
      </c>
      <c r="J9" s="53">
        <v>12291</v>
      </c>
      <c r="K9" s="21"/>
      <c r="L9" s="21"/>
      <c r="M9" s="21"/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542</v>
      </c>
      <c r="C10" s="24">
        <v>542</v>
      </c>
      <c r="D10" s="25"/>
      <c r="E10" s="44"/>
      <c r="F10" s="24">
        <v>312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898</v>
      </c>
      <c r="C11" s="24">
        <v>653</v>
      </c>
      <c r="D11" s="25">
        <v>245</v>
      </c>
      <c r="E11" s="44"/>
      <c r="F11" s="44">
        <v>183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20</v>
      </c>
      <c r="C12" s="24">
        <v>20</v>
      </c>
      <c r="D12" s="25"/>
      <c r="E12" s="44"/>
      <c r="F12" s="44">
        <v>20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160</v>
      </c>
      <c r="C13" s="27">
        <v>160</v>
      </c>
      <c r="D13" s="28"/>
      <c r="E13" s="46"/>
      <c r="F13" s="46">
        <v>160</v>
      </c>
      <c r="G13" s="47"/>
      <c r="H13" s="48"/>
      <c r="I13" s="52">
        <f t="shared" si="2"/>
        <v>160</v>
      </c>
      <c r="J13" s="54">
        <v>160</v>
      </c>
      <c r="K13" s="54"/>
      <c r="L13" s="54"/>
      <c r="M13" s="54">
        <v>160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27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16" sqref="L16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32165</v>
      </c>
      <c r="C8" s="19">
        <f aca="true" t="shared" si="1" ref="C8:T8">C9+C10+C11+C12+C13</f>
        <v>31805</v>
      </c>
      <c r="D8" s="19">
        <f t="shared" si="1"/>
        <v>360</v>
      </c>
      <c r="E8" s="19">
        <f t="shared" si="1"/>
        <v>0</v>
      </c>
      <c r="F8" s="19">
        <f t="shared" si="1"/>
        <v>5179</v>
      </c>
      <c r="G8" s="19">
        <f t="shared" si="1"/>
        <v>0</v>
      </c>
      <c r="H8" s="19">
        <f t="shared" si="1"/>
        <v>0</v>
      </c>
      <c r="I8" s="19">
        <f t="shared" si="1"/>
        <v>14892</v>
      </c>
      <c r="J8" s="19">
        <f t="shared" si="1"/>
        <v>14892</v>
      </c>
      <c r="K8" s="19">
        <f t="shared" si="1"/>
        <v>0</v>
      </c>
      <c r="L8" s="19">
        <f t="shared" si="1"/>
        <v>0</v>
      </c>
      <c r="M8" s="19">
        <f t="shared" si="1"/>
        <v>2441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28392</v>
      </c>
      <c r="C9" s="21">
        <v>28392</v>
      </c>
      <c r="D9" s="22"/>
      <c r="E9" s="44"/>
      <c r="F9" s="21">
        <v>3026</v>
      </c>
      <c r="G9" s="21"/>
      <c r="H9" s="19"/>
      <c r="I9" s="52">
        <f aca="true" t="shared" si="2" ref="I9:I13">J9+K9</f>
        <v>14310</v>
      </c>
      <c r="J9" s="53">
        <v>14310</v>
      </c>
      <c r="K9" s="21"/>
      <c r="L9" s="21"/>
      <c r="M9" s="21">
        <v>2019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1652</v>
      </c>
      <c r="C10" s="24">
        <v>1652</v>
      </c>
      <c r="D10" s="25"/>
      <c r="E10" s="44"/>
      <c r="F10" s="24">
        <v>1110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1489</v>
      </c>
      <c r="C11" s="24">
        <v>1129</v>
      </c>
      <c r="D11" s="25">
        <v>360</v>
      </c>
      <c r="E11" s="44"/>
      <c r="F11" s="44">
        <v>591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50</v>
      </c>
      <c r="C12" s="24">
        <v>50</v>
      </c>
      <c r="D12" s="25"/>
      <c r="E12" s="44"/>
      <c r="F12" s="44">
        <v>30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582</v>
      </c>
      <c r="C13" s="27">
        <v>582</v>
      </c>
      <c r="D13" s="28"/>
      <c r="E13" s="46"/>
      <c r="F13" s="46">
        <v>422</v>
      </c>
      <c r="G13" s="47"/>
      <c r="H13" s="48"/>
      <c r="I13" s="52">
        <f t="shared" si="2"/>
        <v>582</v>
      </c>
      <c r="J13" s="54">
        <v>582</v>
      </c>
      <c r="K13" s="54"/>
      <c r="L13" s="54"/>
      <c r="M13" s="54">
        <v>422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27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34460</v>
      </c>
      <c r="C8" s="19">
        <f aca="true" t="shared" si="1" ref="C8:T8">C9+C10+C11+C12+C13</f>
        <v>33935</v>
      </c>
      <c r="D8" s="19">
        <f t="shared" si="1"/>
        <v>525</v>
      </c>
      <c r="E8" s="19"/>
      <c r="F8" s="19">
        <f t="shared" si="1"/>
        <v>2295</v>
      </c>
      <c r="G8" s="19">
        <f t="shared" si="1"/>
        <v>0</v>
      </c>
      <c r="H8" s="19">
        <f t="shared" si="1"/>
        <v>0</v>
      </c>
      <c r="I8" s="19">
        <f t="shared" si="1"/>
        <v>15770</v>
      </c>
      <c r="J8" s="19">
        <f t="shared" si="1"/>
        <v>15770</v>
      </c>
      <c r="K8" s="19">
        <f t="shared" si="1"/>
        <v>0</v>
      </c>
      <c r="L8" s="19">
        <f t="shared" si="1"/>
        <v>0</v>
      </c>
      <c r="M8" s="19">
        <f t="shared" si="1"/>
        <v>878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30015</v>
      </c>
      <c r="C9" s="21">
        <v>30015</v>
      </c>
      <c r="D9" s="22"/>
      <c r="E9" s="44"/>
      <c r="F9" s="21">
        <v>1623</v>
      </c>
      <c r="G9" s="21"/>
      <c r="H9" s="19"/>
      <c r="I9" s="52">
        <f aca="true" t="shared" si="2" ref="I9:I13">J9+K9</f>
        <v>14856</v>
      </c>
      <c r="J9" s="53">
        <v>14856</v>
      </c>
      <c r="K9" s="21"/>
      <c r="L9" s="21"/>
      <c r="M9" s="21">
        <v>546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1652</v>
      </c>
      <c r="C10" s="24">
        <v>1652</v>
      </c>
      <c r="D10" s="25"/>
      <c r="E10" s="44"/>
      <c r="F10" s="24"/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1809</v>
      </c>
      <c r="C11" s="24">
        <v>1284</v>
      </c>
      <c r="D11" s="25">
        <v>525</v>
      </c>
      <c r="E11" s="44"/>
      <c r="F11" s="44">
        <v>320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70</v>
      </c>
      <c r="C12" s="24">
        <v>70</v>
      </c>
      <c r="D12" s="25"/>
      <c r="E12" s="45"/>
      <c r="F12" s="44">
        <v>20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914</v>
      </c>
      <c r="C13" s="27">
        <v>914</v>
      </c>
      <c r="D13" s="28"/>
      <c r="E13" s="36"/>
      <c r="F13" s="46">
        <v>332</v>
      </c>
      <c r="G13" s="47"/>
      <c r="H13" s="48"/>
      <c r="I13" s="52">
        <f t="shared" si="2"/>
        <v>914</v>
      </c>
      <c r="J13" s="54">
        <v>914</v>
      </c>
      <c r="K13" s="54"/>
      <c r="L13" s="54"/>
      <c r="M13" s="54">
        <v>332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27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37269</v>
      </c>
      <c r="C8" s="19">
        <f aca="true" t="shared" si="1" ref="C8:T8">C9+C10+C11+C12+C13</f>
        <v>36744</v>
      </c>
      <c r="D8" s="19">
        <f t="shared" si="1"/>
        <v>525</v>
      </c>
      <c r="E8" s="19"/>
      <c r="F8" s="19">
        <f t="shared" si="1"/>
        <v>2809</v>
      </c>
      <c r="G8" s="19">
        <f t="shared" si="1"/>
        <v>0</v>
      </c>
      <c r="H8" s="19">
        <f t="shared" si="1"/>
        <v>0</v>
      </c>
      <c r="I8" s="19">
        <f t="shared" si="1"/>
        <v>16715</v>
      </c>
      <c r="J8" s="19">
        <f t="shared" si="1"/>
        <v>16715</v>
      </c>
      <c r="K8" s="19">
        <f t="shared" si="1"/>
        <v>0</v>
      </c>
      <c r="L8" s="19">
        <f t="shared" si="1"/>
        <v>0</v>
      </c>
      <c r="M8" s="19">
        <f t="shared" si="1"/>
        <v>945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31521</v>
      </c>
      <c r="C9" s="21">
        <v>31521</v>
      </c>
      <c r="D9" s="22"/>
      <c r="E9" s="44"/>
      <c r="F9" s="21">
        <v>1506</v>
      </c>
      <c r="G9" s="21"/>
      <c r="H9" s="19"/>
      <c r="I9" s="52">
        <f aca="true" t="shared" si="2" ref="I9:I13">J9+K9</f>
        <v>15480</v>
      </c>
      <c r="J9" s="53">
        <v>15480</v>
      </c>
      <c r="K9" s="21"/>
      <c r="L9" s="21"/>
      <c r="M9" s="21">
        <v>624</v>
      </c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2634</v>
      </c>
      <c r="C10" s="24">
        <v>2634</v>
      </c>
      <c r="D10" s="25"/>
      <c r="E10" s="44"/>
      <c r="F10" s="24">
        <v>982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1809</v>
      </c>
      <c r="C11" s="24">
        <v>1284</v>
      </c>
      <c r="D11" s="25">
        <v>525</v>
      </c>
      <c r="E11" s="44"/>
      <c r="F11" s="44"/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70</v>
      </c>
      <c r="C12" s="24">
        <v>70</v>
      </c>
      <c r="D12" s="25"/>
      <c r="E12" s="45"/>
      <c r="F12" s="44"/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1235</v>
      </c>
      <c r="C13" s="27">
        <v>1235</v>
      </c>
      <c r="D13" s="28"/>
      <c r="E13" s="36"/>
      <c r="F13" s="46">
        <v>321</v>
      </c>
      <c r="G13" s="47"/>
      <c r="H13" s="48"/>
      <c r="I13" s="52">
        <f t="shared" si="2"/>
        <v>1235</v>
      </c>
      <c r="J13" s="54">
        <v>1235</v>
      </c>
      <c r="K13" s="54"/>
      <c r="L13" s="54"/>
      <c r="M13" s="54">
        <v>321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27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3"/>
      <c r="B3" s="4" t="s">
        <v>2</v>
      </c>
      <c r="C3" s="5"/>
      <c r="D3" s="5"/>
      <c r="E3" s="5"/>
      <c r="F3" s="5"/>
      <c r="G3" s="5"/>
      <c r="H3" s="37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.75">
      <c r="A4" s="3"/>
      <c r="B4" s="6"/>
      <c r="C4" s="7"/>
      <c r="D4" s="7"/>
      <c r="E4" s="7"/>
      <c r="F4" s="7"/>
      <c r="G4" s="7"/>
      <c r="H4" s="38"/>
      <c r="I4" s="4" t="s">
        <v>3</v>
      </c>
      <c r="J4" s="5"/>
      <c r="K4" s="5"/>
      <c r="L4" s="5"/>
      <c r="M4" s="5"/>
      <c r="N4" s="5"/>
      <c r="O4" s="37"/>
      <c r="P4" s="56"/>
      <c r="Q4" s="56"/>
      <c r="R4" s="56"/>
      <c r="S4" s="56"/>
      <c r="T4" s="56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39"/>
      <c r="I5" s="9"/>
      <c r="J5" s="10"/>
      <c r="K5" s="10"/>
      <c r="L5" s="10"/>
      <c r="M5" s="10"/>
      <c r="N5" s="10"/>
      <c r="O5" s="39"/>
      <c r="P5" s="57" t="s">
        <v>5</v>
      </c>
      <c r="Q5" s="67"/>
      <c r="R5" s="67"/>
      <c r="S5" s="67"/>
      <c r="T5" s="67"/>
    </row>
    <row r="6" spans="2:20" ht="16.5">
      <c r="B6" s="11" t="s">
        <v>6</v>
      </c>
      <c r="C6" s="12"/>
      <c r="D6" s="13"/>
      <c r="E6" s="40" t="s">
        <v>7</v>
      </c>
      <c r="F6" s="16" t="s">
        <v>8</v>
      </c>
      <c r="G6" s="41" t="s">
        <v>9</v>
      </c>
      <c r="H6" s="41" t="s">
        <v>10</v>
      </c>
      <c r="I6" s="11" t="s">
        <v>6</v>
      </c>
      <c r="J6" s="12"/>
      <c r="K6" s="13"/>
      <c r="L6" s="50" t="s">
        <v>7</v>
      </c>
      <c r="M6" s="16" t="s">
        <v>8</v>
      </c>
      <c r="N6" s="41" t="s">
        <v>9</v>
      </c>
      <c r="O6" s="58" t="s">
        <v>10</v>
      </c>
      <c r="P6" s="11" t="s">
        <v>6</v>
      </c>
      <c r="Q6" s="68"/>
      <c r="R6" s="69"/>
      <c r="S6" s="70" t="s">
        <v>7</v>
      </c>
      <c r="T6" s="59" t="s">
        <v>8</v>
      </c>
    </row>
    <row r="7" spans="1:20" ht="16.5">
      <c r="A7" s="14" t="s">
        <v>11</v>
      </c>
      <c r="B7" s="15"/>
      <c r="C7" s="16" t="s">
        <v>12</v>
      </c>
      <c r="D7" s="16" t="s">
        <v>13</v>
      </c>
      <c r="E7" s="42"/>
      <c r="F7" s="43"/>
      <c r="G7" s="16"/>
      <c r="H7" s="16"/>
      <c r="I7" s="15"/>
      <c r="J7" s="16" t="s">
        <v>12</v>
      </c>
      <c r="K7" s="16" t="s">
        <v>13</v>
      </c>
      <c r="L7" s="51"/>
      <c r="M7" s="43"/>
      <c r="N7" s="16"/>
      <c r="O7" s="59"/>
      <c r="P7" s="15"/>
      <c r="Q7" s="71" t="s">
        <v>12</v>
      </c>
      <c r="R7" s="72" t="s">
        <v>13</v>
      </c>
      <c r="S7" s="43"/>
      <c r="T7" s="43"/>
    </row>
    <row r="8" spans="1:20" ht="18.75">
      <c r="A8" s="17" t="s">
        <v>14</v>
      </c>
      <c r="B8" s="18">
        <f aca="true" t="shared" si="0" ref="B8:B13">C8+D8</f>
        <v>40451</v>
      </c>
      <c r="C8" s="19">
        <f aca="true" t="shared" si="1" ref="C8:T8">C9+C10+C11+C12+C13</f>
        <v>39618</v>
      </c>
      <c r="D8" s="19">
        <f t="shared" si="1"/>
        <v>833</v>
      </c>
      <c r="E8" s="19"/>
      <c r="F8" s="19">
        <f t="shared" si="1"/>
        <v>3182</v>
      </c>
      <c r="G8" s="19">
        <f t="shared" si="1"/>
        <v>0</v>
      </c>
      <c r="H8" s="19">
        <f t="shared" si="1"/>
        <v>0</v>
      </c>
      <c r="I8" s="19">
        <f t="shared" si="1"/>
        <v>17070</v>
      </c>
      <c r="J8" s="19">
        <f t="shared" si="1"/>
        <v>17070</v>
      </c>
      <c r="K8" s="19">
        <f t="shared" si="1"/>
        <v>0</v>
      </c>
      <c r="L8" s="19">
        <f t="shared" si="1"/>
        <v>0</v>
      </c>
      <c r="M8" s="19">
        <f t="shared" si="1"/>
        <v>355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</row>
    <row r="9" spans="1:20" ht="18">
      <c r="A9" s="20" t="s">
        <v>16</v>
      </c>
      <c r="B9" s="18">
        <f t="shared" si="0"/>
        <v>32757</v>
      </c>
      <c r="C9" s="21">
        <v>32757</v>
      </c>
      <c r="D9" s="22"/>
      <c r="E9" s="44"/>
      <c r="F9" s="21">
        <v>1236</v>
      </c>
      <c r="G9" s="21"/>
      <c r="H9" s="19"/>
      <c r="I9" s="52">
        <f aca="true" t="shared" si="2" ref="I9:I13">J9+K9</f>
        <v>15480</v>
      </c>
      <c r="J9" s="53">
        <v>15480</v>
      </c>
      <c r="K9" s="21"/>
      <c r="L9" s="21"/>
      <c r="M9" s="21"/>
      <c r="N9" s="60"/>
      <c r="O9" s="61"/>
      <c r="P9" s="62"/>
      <c r="Q9" s="60"/>
      <c r="R9" s="60"/>
      <c r="S9" s="73"/>
      <c r="T9" s="61"/>
    </row>
    <row r="10" spans="1:20" ht="15.75">
      <c r="A10" s="23" t="s">
        <v>17</v>
      </c>
      <c r="B10" s="18">
        <f t="shared" si="0"/>
        <v>3727</v>
      </c>
      <c r="C10" s="24">
        <v>3727</v>
      </c>
      <c r="D10" s="25"/>
      <c r="E10" s="44"/>
      <c r="F10" s="24">
        <v>1093</v>
      </c>
      <c r="G10" s="21"/>
      <c r="H10" s="19"/>
      <c r="I10" s="52">
        <f t="shared" si="2"/>
        <v>0</v>
      </c>
      <c r="J10" s="21"/>
      <c r="K10" s="21"/>
      <c r="L10" s="21"/>
      <c r="M10" s="21"/>
      <c r="N10" s="63"/>
      <c r="O10" s="61"/>
      <c r="P10" s="62"/>
      <c r="Q10" s="60"/>
      <c r="R10" s="60"/>
      <c r="S10" s="73"/>
      <c r="T10" s="61"/>
    </row>
    <row r="11" spans="1:20" ht="15.75">
      <c r="A11" s="23" t="s">
        <v>18</v>
      </c>
      <c r="B11" s="18">
        <f t="shared" si="0"/>
        <v>2087</v>
      </c>
      <c r="C11" s="24">
        <v>1414</v>
      </c>
      <c r="D11" s="25">
        <v>673</v>
      </c>
      <c r="E11" s="44"/>
      <c r="F11" s="44">
        <v>278</v>
      </c>
      <c r="G11" s="21"/>
      <c r="H11" s="19"/>
      <c r="I11" s="52">
        <f t="shared" si="2"/>
        <v>0</v>
      </c>
      <c r="J11" s="21"/>
      <c r="K11" s="21"/>
      <c r="L11" s="21"/>
      <c r="M11" s="21"/>
      <c r="N11" s="63"/>
      <c r="O11" s="61"/>
      <c r="P11" s="62"/>
      <c r="Q11" s="60"/>
      <c r="R11" s="60"/>
      <c r="S11" s="73"/>
      <c r="T11" s="61"/>
    </row>
    <row r="12" spans="1:20" ht="15.75">
      <c r="A12" s="23" t="s">
        <v>19</v>
      </c>
      <c r="B12" s="18">
        <f t="shared" si="0"/>
        <v>290</v>
      </c>
      <c r="C12" s="24">
        <v>130</v>
      </c>
      <c r="D12" s="25">
        <v>160</v>
      </c>
      <c r="E12" s="45"/>
      <c r="F12" s="44">
        <v>220</v>
      </c>
      <c r="G12" s="21"/>
      <c r="H12" s="19"/>
      <c r="I12" s="52">
        <f t="shared" si="2"/>
        <v>0</v>
      </c>
      <c r="J12" s="21"/>
      <c r="K12" s="21"/>
      <c r="L12" s="21"/>
      <c r="M12" s="21"/>
      <c r="N12" s="63"/>
      <c r="O12" s="61"/>
      <c r="P12" s="62"/>
      <c r="Q12" s="60"/>
      <c r="R12" s="60"/>
      <c r="S12" s="73"/>
      <c r="T12" s="61"/>
    </row>
    <row r="13" spans="1:20" ht="19.5">
      <c r="A13" s="26" t="s">
        <v>20</v>
      </c>
      <c r="B13" s="18">
        <f t="shared" si="0"/>
        <v>1590</v>
      </c>
      <c r="C13" s="27">
        <v>1590</v>
      </c>
      <c r="D13" s="28"/>
      <c r="E13" s="36"/>
      <c r="F13" s="46">
        <v>355</v>
      </c>
      <c r="G13" s="47"/>
      <c r="H13" s="48"/>
      <c r="I13" s="52">
        <f t="shared" si="2"/>
        <v>1590</v>
      </c>
      <c r="J13" s="54">
        <v>1590</v>
      </c>
      <c r="K13" s="54"/>
      <c r="L13" s="54"/>
      <c r="M13" s="54">
        <v>355</v>
      </c>
      <c r="N13" s="64"/>
      <c r="O13" s="65"/>
      <c r="P13" s="66"/>
      <c r="Q13" s="74"/>
      <c r="R13" s="74"/>
      <c r="S13" s="75"/>
      <c r="T13" s="65"/>
    </row>
    <row r="17" spans="1:9" ht="19.5">
      <c r="A17" s="29"/>
      <c r="B17" s="30"/>
      <c r="C17" s="30"/>
      <c r="D17" s="30"/>
      <c r="E17" s="29"/>
      <c r="F17" s="30"/>
      <c r="G17" s="30"/>
      <c r="H17" s="30"/>
      <c r="I17" s="30"/>
    </row>
    <row r="18" spans="1:9" ht="15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.75">
      <c r="A19" s="29"/>
      <c r="B19" s="31" t="s">
        <v>22</v>
      </c>
      <c r="C19" s="32"/>
      <c r="D19" s="32"/>
      <c r="E19" s="32"/>
      <c r="F19" s="32"/>
      <c r="G19" s="32"/>
      <c r="H19" s="32"/>
      <c r="I19" s="55"/>
    </row>
    <row r="20" spans="1:9" ht="18.75">
      <c r="A20" s="33"/>
      <c r="B20" s="34" t="s">
        <v>12</v>
      </c>
      <c r="C20" s="35"/>
      <c r="D20" s="34" t="s">
        <v>13</v>
      </c>
      <c r="E20" s="35"/>
      <c r="F20" s="34" t="s">
        <v>9</v>
      </c>
      <c r="G20" s="35"/>
      <c r="H20" s="34" t="s">
        <v>10</v>
      </c>
      <c r="I20" s="35"/>
    </row>
    <row r="21" spans="2:9" ht="15.75">
      <c r="B21" s="36" t="s">
        <v>27</v>
      </c>
      <c r="C21" s="36"/>
      <c r="D21" s="36"/>
      <c r="E21" s="36"/>
      <c r="F21" s="36"/>
      <c r="G21" s="36"/>
      <c r="H21" s="36"/>
      <c r="I21" s="36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uos</cp:lastModifiedBy>
  <cp:lastPrinted>2015-10-01T03:44:09Z</cp:lastPrinted>
  <dcterms:created xsi:type="dcterms:W3CDTF">2005-06-13T04:01:22Z</dcterms:created>
  <dcterms:modified xsi:type="dcterms:W3CDTF">2022-10-30T09:17:15Z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KSORubyTemplate">
    <vt:lpwstr>11</vt:lpwstr>
  </property>
  <property fmtid="{D5CDD505-2E9C-101B-9397-08002B2CF9AE}" pid="4" name="I">
    <vt:lpwstr>F437F4AEDDF44D959FAF816CBA5C3E83_13</vt:lpwstr>
  </property>
  <property fmtid="{D5CDD505-2E9C-101B-9397-08002B2CF9AE}" pid="5" name="퀀_generated_2.-2147483648">
    <vt:i4>2052</vt:i4>
  </property>
</Properties>
</file>